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ufnebenkoste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  <sz val="11"/>
    </font>
    <font>
      <b val="1"/>
    </font>
    <font>
      <i val="1"/>
      <sz val="9"/>
    </font>
  </fonts>
  <fills count="5">
    <fill>
      <patternFill/>
    </fill>
    <fill>
      <patternFill patternType="gray125"/>
    </fill>
    <fill>
      <patternFill patternType="solid">
        <fgColor rgb="00DCEEFF"/>
      </patternFill>
    </fill>
    <fill>
      <patternFill patternType="solid">
        <fgColor rgb="00F2F2F2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4" borderId="1" applyAlignment="1" pivotButton="0" quotePrefix="0" xfId="0">
      <alignment horizontal="left"/>
    </xf>
    <xf numFmtId="4" fontId="0" fillId="2" borderId="1" pivotButton="0" quotePrefix="0" xfId="0"/>
    <xf numFmtId="0" fontId="3" fillId="3" borderId="0" pivotButton="0" quotePrefix="0" xfId="0"/>
    <xf numFmtId="49" fontId="0" fillId="2" borderId="1" pivotButton="0" quotePrefix="0" xfId="0"/>
    <xf numFmtId="0" fontId="0" fillId="0" borderId="1" pivotButton="0" quotePrefix="0" xfId="0"/>
    <xf numFmtId="10" fontId="0" fillId="0" borderId="1" pivotButton="0" quotePrefix="0" xfId="0"/>
    <xf numFmtId="10" fontId="0" fillId="2" borderId="1" pivotButton="0" quotePrefix="0" xfId="0"/>
    <xf numFmtId="0" fontId="2" fillId="0" borderId="1" pivotButton="0" quotePrefix="0" xfId="0"/>
    <xf numFmtId="0" fontId="0" fillId="0" borderId="1" applyAlignment="1" pivotButton="0" quotePrefix="0" xfId="0">
      <alignment horizontal="left"/>
    </xf>
    <xf numFmtId="4" fontId="0" fillId="0" borderId="1" pivotButton="0" quotePrefix="0" xfId="0"/>
    <xf numFmtId="0" fontId="3" fillId="3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22" customWidth="1" min="3" max="3"/>
    <col width="18" customWidth="1" min="4" max="4"/>
    <col width="26" customWidth="1" min="6" max="6"/>
    <col width="10" customWidth="1" min="7" max="7"/>
  </cols>
  <sheetData>
    <row r="1">
      <c r="A1" s="1" t="inlineStr">
        <is>
          <t>Kaufnebenkostenrechner (Deutschland)</t>
        </is>
      </c>
    </row>
    <row r="3">
      <c r="A3" s="2" t="inlineStr">
        <is>
          <t>EINGABEN</t>
        </is>
      </c>
      <c r="F3" s="3" t="inlineStr">
        <is>
          <t>GrESt-Sätze</t>
        </is>
      </c>
    </row>
    <row r="4">
      <c r="A4" s="4" t="inlineStr">
        <is>
          <t>Kaufpreis (€)</t>
        </is>
      </c>
      <c r="B4" s="5" t="n">
        <v>350000</v>
      </c>
      <c r="F4" s="6" t="inlineStr">
        <is>
          <t>Bundesland</t>
        </is>
      </c>
      <c r="G4" s="6" t="inlineStr">
        <is>
          <t>Satz</t>
        </is>
      </c>
    </row>
    <row r="5">
      <c r="A5" s="4" t="inlineStr">
        <is>
          <t>Bundesland (GrESt)</t>
        </is>
      </c>
      <c r="B5" s="7" t="inlineStr">
        <is>
          <t>Berlin</t>
        </is>
      </c>
      <c r="F5" s="8" t="inlineStr">
        <is>
          <t>Berlin</t>
        </is>
      </c>
      <c r="G5" s="9" t="n">
        <v>0.06</v>
      </c>
    </row>
    <row r="6">
      <c r="A6" s="4" t="inlineStr">
        <is>
          <t>Grunderwerbsteuer (%)</t>
        </is>
      </c>
      <c r="B6" s="10">
        <f>IFERROR(VLOOKUP(B5,$F$5:$G$20,2,FALSE),B6)</f>
        <v/>
      </c>
      <c r="F6" s="8" t="inlineStr">
        <is>
          <t>Brandenburg</t>
        </is>
      </c>
      <c r="G6" s="9" t="n">
        <v>0.065</v>
      </c>
    </row>
    <row r="7">
      <c r="A7" s="4" t="inlineStr">
        <is>
          <t>Maklercourtage Käufer (%)</t>
        </is>
      </c>
      <c r="B7" s="10" t="n">
        <v>0.0357</v>
      </c>
      <c r="F7" s="8" t="inlineStr">
        <is>
          <t>Baden-Württemberg</t>
        </is>
      </c>
      <c r="G7" s="9" t="n">
        <v>0.05</v>
      </c>
    </row>
    <row r="8">
      <c r="A8" s="4" t="inlineStr">
        <is>
          <t>Notar + Grundbuch (%)</t>
        </is>
      </c>
      <c r="B8" s="10" t="n">
        <v>0.02</v>
      </c>
      <c r="F8" s="8" t="inlineStr">
        <is>
          <t>Bayern</t>
        </is>
      </c>
      <c r="G8" s="9" t="n">
        <v>0.035</v>
      </c>
    </row>
    <row r="9">
      <c r="A9" s="4" t="inlineStr">
        <is>
          <t>Sonstige Kosten (€) (z.B. Gutachter)</t>
        </is>
      </c>
      <c r="B9" s="5" t="n">
        <v>0</v>
      </c>
      <c r="F9" s="8" t="inlineStr">
        <is>
          <t>Bremen</t>
        </is>
      </c>
      <c r="G9" s="9" t="n">
        <v>0.05</v>
      </c>
    </row>
    <row r="10">
      <c r="F10" s="8" t="inlineStr">
        <is>
          <t>Hamburg</t>
        </is>
      </c>
      <c r="G10" s="9" t="n">
        <v>0.055</v>
      </c>
    </row>
    <row r="11">
      <c r="A11" s="11" t="inlineStr">
        <is>
          <t>ERGEBNISSE</t>
        </is>
      </c>
      <c r="B11" s="8" t="n"/>
      <c r="C11" s="2" t="inlineStr">
        <is>
          <t>AUFSCHLÜSSELUNG</t>
        </is>
      </c>
      <c r="F11" s="8" t="inlineStr">
        <is>
          <t>Hessen</t>
        </is>
      </c>
      <c r="G11" s="9" t="n">
        <v>0.06</v>
      </c>
    </row>
    <row r="12">
      <c r="A12" s="12" t="inlineStr">
        <is>
          <t>Grunderwerbsteuer (€)</t>
        </is>
      </c>
      <c r="B12" s="13">
        <f>B4*B6</f>
        <v/>
      </c>
      <c r="C12" s="14" t="inlineStr">
        <is>
          <t>Posten</t>
        </is>
      </c>
      <c r="D12" s="14" t="inlineStr">
        <is>
          <t>Betrag</t>
        </is>
      </c>
      <c r="F12" s="8" t="inlineStr">
        <is>
          <t>Mecklenburg-Vorpommern</t>
        </is>
      </c>
      <c r="G12" s="9" t="n">
        <v>0.06</v>
      </c>
    </row>
    <row r="13">
      <c r="A13" s="12" t="inlineStr">
        <is>
          <t>Notar + Grundbuch (€)</t>
        </is>
      </c>
      <c r="B13" s="13">
        <f>B4*B8</f>
        <v/>
      </c>
      <c r="C13" s="8" t="inlineStr">
        <is>
          <t>Kaufpreis</t>
        </is>
      </c>
      <c r="D13" s="13">
        <f>B4</f>
        <v/>
      </c>
      <c r="F13" s="8" t="inlineStr">
        <is>
          <t>Niedersachsen</t>
        </is>
      </c>
      <c r="G13" s="9" t="n">
        <v>0.05</v>
      </c>
    </row>
    <row r="14">
      <c r="A14" s="12" t="inlineStr">
        <is>
          <t>Maklercourtage Käufer (€)</t>
        </is>
      </c>
      <c r="B14" s="13">
        <f>B4*B7</f>
        <v/>
      </c>
      <c r="C14" s="8" t="inlineStr">
        <is>
          <t>Grunderwerbsteuer</t>
        </is>
      </c>
      <c r="D14" s="13">
        <f>B12</f>
        <v/>
      </c>
      <c r="F14" s="8" t="inlineStr">
        <is>
          <t>Nordrhein-Westfalen</t>
        </is>
      </c>
      <c r="G14" s="9" t="n">
        <v>0.065</v>
      </c>
    </row>
    <row r="15">
      <c r="A15" s="12" t="inlineStr">
        <is>
          <t>Sonstige Kosten (€)</t>
        </is>
      </c>
      <c r="B15" s="13">
        <f>B9</f>
        <v/>
      </c>
      <c r="C15" s="8" t="inlineStr">
        <is>
          <t>Notar + Grundbuch</t>
        </is>
      </c>
      <c r="D15" s="13">
        <f>B13</f>
        <v/>
      </c>
      <c r="F15" s="8" t="inlineStr">
        <is>
          <t>Rheinland-Pfalz</t>
        </is>
      </c>
      <c r="G15" s="9" t="n">
        <v>0.05</v>
      </c>
    </row>
    <row r="16">
      <c r="A16" s="12" t="inlineStr">
        <is>
          <t>Kaufnebenkosten gesamt (€)</t>
        </is>
      </c>
      <c r="B16" s="13">
        <f>SUM(B12:B15)</f>
        <v/>
      </c>
      <c r="C16" s="8" t="inlineStr">
        <is>
          <t>Maklercourtage Käufer</t>
        </is>
      </c>
      <c r="D16" s="13">
        <f>B14</f>
        <v/>
      </c>
      <c r="F16" s="8" t="inlineStr">
        <is>
          <t>Saarland</t>
        </is>
      </c>
      <c r="G16" s="9" t="n">
        <v>0.065</v>
      </c>
    </row>
    <row r="17">
      <c r="A17" s="12" t="inlineStr">
        <is>
          <t>Gesamtkosten (Kaufpreis + NK) (€)</t>
        </is>
      </c>
      <c r="B17" s="13">
        <f>B4+B16</f>
        <v/>
      </c>
      <c r="C17" s="8" t="inlineStr">
        <is>
          <t>Sonstige</t>
        </is>
      </c>
      <c r="D17" s="13">
        <f>B15</f>
        <v/>
      </c>
      <c r="F17" s="8" t="inlineStr">
        <is>
          <t>Sachsen</t>
        </is>
      </c>
      <c r="G17" s="9" t="n">
        <v>0.035</v>
      </c>
    </row>
    <row r="18">
      <c r="A18" s="12" t="inlineStr">
        <is>
          <t>Kaufnebenkosten in % vom Kaufpreis</t>
        </is>
      </c>
      <c r="B18" s="9">
        <f>IF(B4&gt;0,B16/B4,0)</f>
        <v/>
      </c>
      <c r="C18" s="8" t="inlineStr">
        <is>
          <t>Gesamtkosten</t>
        </is>
      </c>
      <c r="D18" s="13">
        <f>B17</f>
        <v/>
      </c>
      <c r="F18" s="8" t="inlineStr">
        <is>
          <t>Sachsen-Anhalt</t>
        </is>
      </c>
      <c r="G18" s="9" t="n">
        <v>0.05</v>
      </c>
    </row>
    <row r="19">
      <c r="F19" s="8" t="inlineStr">
        <is>
          <t>Schleswig-Holstein</t>
        </is>
      </c>
      <c r="G19" s="9" t="n">
        <v>0.065</v>
      </c>
    </row>
    <row r="20">
      <c r="A20" s="15" t="inlineStr">
        <is>
          <t>Hinweis: Courtage/Notar/Steuersätze können je nach Einzelfall variieren. Werte im Input anpassen.</t>
        </is>
      </c>
      <c r="F20" s="8" t="inlineStr">
        <is>
          <t>Thüringen</t>
        </is>
      </c>
      <c r="G20" s="9" t="n">
        <v>0.065</v>
      </c>
    </row>
  </sheetData>
  <mergeCells count="2">
    <mergeCell ref="A1:D1"/>
    <mergeCell ref="A20:D20"/>
  </mergeCells>
  <dataValidations count="1">
    <dataValidation sqref="B5" showDropDown="0" showInputMessage="0" showErrorMessage="0" allowBlank="0" type="list">
      <formula1>"Berlin,Brandenburg,Baden-Württemberg,Bayern,Bremen,Hamburg,Hessen,Mecklenburg-Vorpommern,Niedersachsen,Nordrhein-Westfalen,Rheinland-Pfalz,Saarland,Sachsen,Sachsen-Anhalt,Schleswig-Holstein,Thüringen"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2025-12-12T09:30:25Z</dcterms:created>
  <dcterms:modified xmlns:dcterms="http://purl.org/dc/terms/" xmlns:xsi="http://www.w3.org/2001/XMLSchema-instance" xsi:type="dcterms:W3CDTF">2025-12-12T09:30:25Z</dcterms:modified>
</cp:coreProperties>
</file>